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zaha\Documents\"/>
    </mc:Choice>
  </mc:AlternateContent>
  <xr:revisionPtr revIDLastSave="0" documentId="13_ncr:1_{06C3FE3A-E62B-4D2B-B271-1CA1CC9056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1" l="1"/>
  <c r="O13" i="1"/>
  <c r="O12" i="1"/>
  <c r="O23" i="1"/>
  <c r="O24" i="1"/>
  <c r="O22" i="1"/>
  <c r="M24" i="1"/>
  <c r="M23" i="1"/>
  <c r="M22" i="1"/>
  <c r="J24" i="1"/>
  <c r="J23" i="1"/>
  <c r="J22" i="1"/>
  <c r="M11" i="1"/>
  <c r="M12" i="1"/>
  <c r="M13" i="1"/>
  <c r="J13" i="1"/>
  <c r="J12" i="1"/>
  <c r="J11" i="1"/>
  <c r="J3" i="1"/>
  <c r="J2" i="1"/>
  <c r="J1" i="1"/>
</calcChain>
</file>

<file path=xl/sharedStrings.xml><?xml version="1.0" encoding="utf-8"?>
<sst xmlns="http://schemas.openxmlformats.org/spreadsheetml/2006/main" count="33" uniqueCount="30">
  <si>
    <t>Date of Transaction</t>
  </si>
  <si>
    <t>Amount</t>
  </si>
  <si>
    <t>Category</t>
  </si>
  <si>
    <t>Categories</t>
  </si>
  <si>
    <t>Essential Total</t>
  </si>
  <si>
    <t>Essential</t>
  </si>
  <si>
    <t>Non-Essential</t>
  </si>
  <si>
    <t>Luxury</t>
  </si>
  <si>
    <t>Category Name</t>
  </si>
  <si>
    <t>Non-Essential Total</t>
  </si>
  <si>
    <t>Description</t>
  </si>
  <si>
    <t>Food</t>
  </si>
  <si>
    <t>Savings (after Essential Expenditure)</t>
  </si>
  <si>
    <t>Savings (after Non-Essential Expenditure)</t>
  </si>
  <si>
    <t>Savings (after Luxury Expenditure)</t>
  </si>
  <si>
    <t>Essential Monthly</t>
  </si>
  <si>
    <t>Non-Essential Monthly</t>
  </si>
  <si>
    <t>Luxury Monthly</t>
  </si>
  <si>
    <t>Months Covered by Data</t>
  </si>
  <si>
    <t>Inflation Rate</t>
  </si>
  <si>
    <t>Inflated Essential Monthly</t>
  </si>
  <si>
    <t>Inflated Non-Essential Monthly</t>
  </si>
  <si>
    <t>Inflated Luxury Monthly</t>
  </si>
  <si>
    <t>Spending</t>
  </si>
  <si>
    <t>Monthly Spending</t>
  </si>
  <si>
    <t>Income (monthly)</t>
  </si>
  <si>
    <t>Monthly Savings</t>
  </si>
  <si>
    <t>Adjusted for Inflation</t>
  </si>
  <si>
    <t>Impact of Inflation on Monthly Savings</t>
  </si>
  <si>
    <t>Impact of Inflation on Monthly Spending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</si>
</sst>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/>
    <xf numFmtId="0" fontId="2" fillId="0" borderId="0" xfId="0" applyFont="1"/>
    <xf numFmtId="0" fontId="0" fillId="2" borderId="0" xfId="0" applyFill="1"/>
    <xf numFmtId="0" fontId="1" fillId="2" borderId="0" xfId="0" applyFont="1" applyFill="1"/>
    <xf numFmtId="1" fontId="1" fillId="2" borderId="0" xfId="0" applyNumberFormat="1" applyFont="1" applyFill="1"/>
    <xf numFmtId="9" fontId="0" fillId="2" borderId="0" xfId="0" applyNumberFormat="1" applyFill="1"/>
    <xf numFmtId="0" fontId="1" fillId="0" borderId="3" xfId="0" applyFont="1" applyBorder="1"/>
    <xf numFmtId="0" fontId="0" fillId="0" borderId="4" xfId="0" applyBorder="1"/>
    <xf numFmtId="0" fontId="1" fillId="0" borderId="0" xfId="0" applyFont="1"/>
    <xf numFmtId="0" fontId="0" fillId="0" borderId="6" xfId="0" applyBorder="1"/>
    <xf numFmtId="0" fontId="1" fillId="0" borderId="8" xfId="0" applyFont="1" applyBorder="1"/>
    <xf numFmtId="0" fontId="0" fillId="0" borderId="9" xfId="0" applyBorder="1"/>
    <xf numFmtId="0" fontId="0" fillId="0" borderId="3" xfId="0" applyBorder="1"/>
    <xf numFmtId="0" fontId="0" fillId="0" borderId="8" xfId="0" applyBorder="1"/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F1" workbookViewId="0">
      <selection activeCell="O18" sqref="O18"/>
    </sheetView>
  </sheetViews>
  <sheetFormatPr defaultRowHeight="14.4" x14ac:dyDescent="0.3"/>
  <cols>
    <col min="1" max="1" width="18.33203125" customWidth="1"/>
    <col min="3" max="3" width="8.88671875" style="1"/>
    <col min="4" max="4" width="12.88671875" customWidth="1"/>
    <col min="7" max="7" width="7.109375" customWidth="1"/>
    <col min="8" max="8" width="13" customWidth="1"/>
    <col min="9" max="9" width="35.5546875" customWidth="1"/>
    <col min="12" max="12" width="27.109375" customWidth="1"/>
    <col min="15" max="15" width="28.5546875" customWidth="1"/>
    <col min="17" max="17" width="4.33203125" customWidth="1"/>
    <col min="18" max="18" width="15" customWidth="1"/>
    <col min="19" max="19" width="14.109375" customWidth="1"/>
  </cols>
  <sheetData>
    <row r="1" spans="1:19" x14ac:dyDescent="0.3">
      <c r="A1" s="7" t="s">
        <v>0</v>
      </c>
      <c r="B1" s="7" t="s">
        <v>1</v>
      </c>
      <c r="C1" s="8" t="s">
        <v>2</v>
      </c>
      <c r="D1" s="7" t="s">
        <v>10</v>
      </c>
      <c r="H1" s="18" t="s">
        <v>23</v>
      </c>
      <c r="I1" s="10" t="s">
        <v>4</v>
      </c>
      <c r="J1" s="11">
        <f>SUMIF(C:C,"=1",B:B)</f>
        <v>76.319999999999993</v>
      </c>
      <c r="R1" s="2" t="s">
        <v>8</v>
      </c>
      <c r="S1" s="2" t="s">
        <v>3</v>
      </c>
    </row>
    <row r="2" spans="1:19" x14ac:dyDescent="0.3">
      <c r="A2" s="4">
        <v>44896</v>
      </c>
      <c r="B2">
        <v>3.99</v>
      </c>
      <c r="C2" s="1">
        <v>1</v>
      </c>
      <c r="H2" s="19"/>
      <c r="I2" s="12" t="s">
        <v>9</v>
      </c>
      <c r="J2" s="13">
        <f>SUMIF(C:C,"=2",B:B)</f>
        <v>90.4</v>
      </c>
      <c r="R2" s="3" t="s">
        <v>5</v>
      </c>
      <c r="S2" s="3">
        <v>1</v>
      </c>
    </row>
    <row r="3" spans="1:19" ht="15" thickBot="1" x14ac:dyDescent="0.35">
      <c r="A3" s="4">
        <v>44897</v>
      </c>
      <c r="B3">
        <v>200</v>
      </c>
      <c r="C3" s="1">
        <v>3</v>
      </c>
      <c r="H3" s="20"/>
      <c r="I3" s="14" t="s">
        <v>7</v>
      </c>
      <c r="J3" s="15">
        <f>SUMIF(C:C,"=3",B:B)</f>
        <v>600</v>
      </c>
      <c r="R3" s="3" t="s">
        <v>6</v>
      </c>
      <c r="S3" s="3">
        <v>2</v>
      </c>
    </row>
    <row r="4" spans="1:19" x14ac:dyDescent="0.3">
      <c r="A4" s="4">
        <v>44898</v>
      </c>
      <c r="B4">
        <v>10.34</v>
      </c>
      <c r="C4" s="1">
        <v>1</v>
      </c>
      <c r="R4" s="3" t="s">
        <v>7</v>
      </c>
      <c r="S4" s="3">
        <v>3</v>
      </c>
    </row>
    <row r="5" spans="1:19" x14ac:dyDescent="0.3">
      <c r="A5" s="4">
        <v>44898</v>
      </c>
      <c r="B5">
        <v>55</v>
      </c>
      <c r="C5" s="1">
        <v>2</v>
      </c>
    </row>
    <row r="6" spans="1:19" x14ac:dyDescent="0.3">
      <c r="A6" s="4">
        <v>44899</v>
      </c>
      <c r="B6">
        <v>400</v>
      </c>
      <c r="C6" s="1">
        <v>3</v>
      </c>
    </row>
    <row r="7" spans="1:19" x14ac:dyDescent="0.3">
      <c r="A7" s="4">
        <v>44899</v>
      </c>
      <c r="B7">
        <v>35.4</v>
      </c>
      <c r="C7" s="1">
        <v>2</v>
      </c>
    </row>
    <row r="8" spans="1:19" x14ac:dyDescent="0.3">
      <c r="A8" s="4">
        <v>44928</v>
      </c>
      <c r="B8">
        <v>56</v>
      </c>
      <c r="C8" s="1">
        <v>1</v>
      </c>
      <c r="D8" t="s">
        <v>11</v>
      </c>
      <c r="I8" s="5" t="s">
        <v>18</v>
      </c>
      <c r="J8" s="6">
        <v>3</v>
      </c>
      <c r="L8" s="5" t="s">
        <v>19</v>
      </c>
      <c r="M8" s="9">
        <v>0.05</v>
      </c>
    </row>
    <row r="9" spans="1:19" ht="15" thickBot="1" x14ac:dyDescent="0.35">
      <c r="A9" s="4">
        <v>44929</v>
      </c>
      <c r="B9">
        <v>5.99</v>
      </c>
      <c r="C9" s="1">
        <v>1</v>
      </c>
    </row>
    <row r="10" spans="1:19" ht="29.4" thickBot="1" x14ac:dyDescent="0.35">
      <c r="O10" s="26" t="s">
        <v>29</v>
      </c>
    </row>
    <row r="11" spans="1:19" x14ac:dyDescent="0.3">
      <c r="H11" s="18" t="s">
        <v>24</v>
      </c>
      <c r="I11" s="10" t="s">
        <v>15</v>
      </c>
      <c r="J11" s="16">
        <f>J1/J8</f>
        <v>25.439999999999998</v>
      </c>
      <c r="K11" s="16"/>
      <c r="L11" s="10" t="s">
        <v>20</v>
      </c>
      <c r="M11" s="11">
        <f>M8*J11+J11</f>
        <v>26.711999999999996</v>
      </c>
      <c r="O11" s="24">
        <f>M11-J11</f>
        <v>1.2719999999999985</v>
      </c>
    </row>
    <row r="12" spans="1:19" x14ac:dyDescent="0.3">
      <c r="H12" s="19"/>
      <c r="I12" s="12" t="s">
        <v>16</v>
      </c>
      <c r="J12">
        <f>J2/J8</f>
        <v>30.133333333333336</v>
      </c>
      <c r="L12" s="12" t="s">
        <v>21</v>
      </c>
      <c r="M12" s="13">
        <f>M8*J12+J12</f>
        <v>31.640000000000004</v>
      </c>
      <c r="O12" s="24">
        <f t="shared" ref="O12:O13" si="0">M12-J12</f>
        <v>1.5066666666666677</v>
      </c>
    </row>
    <row r="13" spans="1:19" ht="15" thickBot="1" x14ac:dyDescent="0.35">
      <c r="H13" s="20"/>
      <c r="I13" s="14" t="s">
        <v>17</v>
      </c>
      <c r="J13" s="17">
        <f>J3/J8</f>
        <v>200</v>
      </c>
      <c r="K13" s="17"/>
      <c r="L13" s="14" t="s">
        <v>22</v>
      </c>
      <c r="M13" s="15">
        <f>J13*M8+J13</f>
        <v>210</v>
      </c>
      <c r="O13" s="25">
        <f t="shared" si="0"/>
        <v>10</v>
      </c>
    </row>
    <row r="16" spans="1:19" x14ac:dyDescent="0.3">
      <c r="P16" s="23"/>
    </row>
    <row r="20" spans="8:15" ht="15" thickBot="1" x14ac:dyDescent="0.35">
      <c r="I20" s="5" t="s">
        <v>25</v>
      </c>
      <c r="J20" s="6">
        <v>1000</v>
      </c>
    </row>
    <row r="21" spans="8:15" ht="29.4" thickBot="1" x14ac:dyDescent="0.35">
      <c r="O21" s="26" t="s">
        <v>28</v>
      </c>
    </row>
    <row r="22" spans="8:15" x14ac:dyDescent="0.3">
      <c r="H22" s="18" t="s">
        <v>26</v>
      </c>
      <c r="I22" s="10" t="s">
        <v>12</v>
      </c>
      <c r="J22" s="16">
        <f>J20-J11</f>
        <v>974.56</v>
      </c>
      <c r="K22" s="16"/>
      <c r="L22" s="10" t="s">
        <v>27</v>
      </c>
      <c r="M22" s="11">
        <f>J20-M11</f>
        <v>973.28800000000001</v>
      </c>
      <c r="O22" s="24">
        <f>M22-J22</f>
        <v>-1.2719999999999345</v>
      </c>
    </row>
    <row r="23" spans="8:15" x14ac:dyDescent="0.3">
      <c r="H23" s="19"/>
      <c r="I23" s="21" t="s">
        <v>13</v>
      </c>
      <c r="J23" s="22">
        <f>J20-J11-J12</f>
        <v>944.42666666666662</v>
      </c>
      <c r="K23" s="22"/>
      <c r="L23" s="21" t="s">
        <v>27</v>
      </c>
      <c r="M23" s="13">
        <f>J20-M11-M12</f>
        <v>941.64800000000002</v>
      </c>
      <c r="O23" s="24">
        <f t="shared" ref="O23:O24" si="1">M23-J23</f>
        <v>-2.7786666666665951</v>
      </c>
    </row>
    <row r="24" spans="8:15" ht="15" thickBot="1" x14ac:dyDescent="0.35">
      <c r="H24" s="20"/>
      <c r="I24" s="14" t="s">
        <v>14</v>
      </c>
      <c r="J24" s="17">
        <f>J20-J11-J12-J13</f>
        <v>744.42666666666662</v>
      </c>
      <c r="K24" s="17"/>
      <c r="L24" s="14" t="s">
        <v>27</v>
      </c>
      <c r="M24" s="15">
        <f>J20-M11-M12-M13</f>
        <v>731.64800000000002</v>
      </c>
      <c r="O24" s="25">
        <f t="shared" si="1"/>
        <v>-12.778666666666595</v>
      </c>
    </row>
  </sheetData>
  <mergeCells count="3">
    <mergeCell ref="H1:H3"/>
    <mergeCell ref="H11:H13"/>
    <mergeCell ref="H22:H24"/>
  </mergeCells>
  <dataValidations count="1">
    <dataValidation type="list" allowBlank="1" showInputMessage="1" showErrorMessage="1" sqref="C1:C1048576" xr:uid="{0EBBE780-ABC6-4B64-B53A-1C5C352ED27D}">
      <formula1>$S$2:$S$4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Azahar Machwe</dc:creator>
  <cp:lastModifiedBy>Azahar Machwe</cp:lastModifiedBy>
  <dcterms:created xsi:type="dcterms:W3CDTF">2015-06-05T18:17:20Z</dcterms:created>
  <dcterms:modified xsi:type="dcterms:W3CDTF">2023-04-02T20:48:57Z</dcterms:modified>
</cp:coreProperties>
</file>